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ntesek-regi gepek\mentes\TRAFIC on BUGET (buget)\buget 2025\(8) August 2025\proiect\rectificare Aeroport\"/>
    </mc:Choice>
  </mc:AlternateContent>
  <xr:revisionPtr revIDLastSave="0" documentId="8_{EC2FEE0B-30E4-42EC-A53E-3203A2776E6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nexa II inv." sheetId="3" r:id="rId1"/>
  </sheets>
  <definedNames>
    <definedName name="_xlnm.Print_Area" localSheetId="0">'anexa II inv.'!$A$1:$L$35</definedName>
    <definedName name="_xlnm.Print_Titles" localSheetId="0">'anexa II inv.'!$8:$10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3" l="1"/>
  <c r="J22" i="3" l="1"/>
  <c r="I22" i="3"/>
  <c r="K24" i="3"/>
  <c r="K17" i="3"/>
  <c r="K15" i="3"/>
  <c r="L16" i="3" l="1"/>
  <c r="L11" i="3" s="1"/>
  <c r="K25" i="3"/>
  <c r="K23" i="3"/>
  <c r="K14" i="3"/>
  <c r="K16" i="3"/>
  <c r="K18" i="3"/>
  <c r="K19" i="3"/>
  <c r="K20" i="3"/>
  <c r="K21" i="3"/>
  <c r="K13" i="3"/>
  <c r="J11" i="3"/>
  <c r="K22" i="3" l="1"/>
  <c r="K11" i="3" s="1"/>
</calcChain>
</file>

<file path=xl/sharedStrings.xml><?xml version="1.0" encoding="utf-8"?>
<sst xmlns="http://schemas.openxmlformats.org/spreadsheetml/2006/main" count="39" uniqueCount="39">
  <si>
    <t>din care:</t>
  </si>
  <si>
    <t>REGIA AUTONOMĂ AEROPORTUL SATU MARE</t>
  </si>
  <si>
    <t>LISTA</t>
  </si>
  <si>
    <t>Nr. crt.</t>
  </si>
  <si>
    <t>Nominalizarea achiziţiilor de bunuri şi a altor cheltuieli de investiţii</t>
  </si>
  <si>
    <t>mii lei</t>
  </si>
  <si>
    <t>TOTAL INVESTIŢII</t>
  </si>
  <si>
    <t>CONSILIUL JUDEȚEAN SATU MARE</t>
  </si>
  <si>
    <t>Proiecte și studii:</t>
  </si>
  <si>
    <t>ȘOSEAUA SATU MARE-ZALĂU, km. 9,5</t>
  </si>
  <si>
    <t>Anexa nr. II</t>
  </si>
  <si>
    <t>la Proiectul de hotărâre</t>
  </si>
  <si>
    <r>
      <t xml:space="preserve">Dezvoltarea infrastructurii aeroportuare a Aeroportului Satu Mare prin îmbunătățirea condițiilor de siguranță aeroportuară, </t>
    </r>
    <r>
      <rPr>
        <i/>
        <sz val="11"/>
        <rFont val="Times New Roman"/>
        <family val="1"/>
      </rPr>
      <t>din care:</t>
    </r>
    <r>
      <rPr>
        <sz val="11"/>
        <rFont val="Times New Roman"/>
        <family val="1"/>
      </rPr>
      <t xml:space="preserve"> </t>
    </r>
  </si>
  <si>
    <r>
      <t xml:space="preserve">Reabilitarea și modernizarea infrastructurii aeroportuare la Aeroportul Satu Mare, </t>
    </r>
    <r>
      <rPr>
        <i/>
        <sz val="11"/>
        <rFont val="Times New Roman"/>
        <family val="1"/>
      </rPr>
      <t xml:space="preserve"> din care:</t>
    </r>
  </si>
  <si>
    <t>2.1. Rate credit</t>
  </si>
  <si>
    <t>2.2. Audit proiect</t>
  </si>
  <si>
    <t>2.3. Servicii de supervizare</t>
  </si>
  <si>
    <t>1.1. Audit proiect</t>
  </si>
  <si>
    <t>Upgradare echipament Skiddometer BV11</t>
  </si>
  <si>
    <t>5.1. Servicii de consultanță întocmire cerere de finanțare, inclusiv SF și management proiect  ”Instalaţii de producere a energiei electrice din surse regenerabile de energie cu capacitate de stocare integrată la Aeroportul Satu Mare”</t>
  </si>
  <si>
    <t>5.2. Actualizarea zonelor cu servituti aeronautice civile specifice/particulare asociate Aeroportului Satu Mare, inclusiv mijloacele CNS și meteorologice aferente aerodromului</t>
  </si>
  <si>
    <t>Cărucioare bagaje - 4 bucăți</t>
  </si>
  <si>
    <t>Credit de angajament aprobat 2026 - 2031</t>
  </si>
  <si>
    <t>obiectivelor de investiţii ale R.A. Aeroportul Satu Mare finanţate din bugetul local                                                                                                               al judeţului Satu Mare pe anul 2025</t>
  </si>
  <si>
    <t>Influențe   (+/-)</t>
  </si>
  <si>
    <t>Propuneri rectificare BVC 2025</t>
  </si>
  <si>
    <t>1.2. Servicii de supervizare</t>
  </si>
  <si>
    <t xml:space="preserve">BVC aprobat 2025 </t>
  </si>
  <si>
    <t>CUI: RO 642787, J1992001132305</t>
  </si>
  <si>
    <t>5.3. Servicii de consultanță întocmire cerere de finanțare, inclusiv sutdiu de oportunitate și management proiect: „Înlocuirea utilajelor şi echipamentelor neperformante din punctul de vedere al consumului de energie cu utilaje şi echipamente cu emisii zero la Aeroportul Satu Mare”</t>
  </si>
  <si>
    <t>nr. _______/2025</t>
  </si>
  <si>
    <t>PREȘEDINTE,</t>
  </si>
  <si>
    <t>DIRECTOR EXECUTIV,</t>
  </si>
  <si>
    <t>Pataki Csaba</t>
  </si>
  <si>
    <t>Balogh Arnold István</t>
  </si>
  <si>
    <t>ȘEF SERVICIU,</t>
  </si>
  <si>
    <t>Sorana Czumbil</t>
  </si>
  <si>
    <t>Red./Tehn. VE</t>
  </si>
  <si>
    <t xml:space="preserve">5 ex.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</si>
</sst>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 CE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8"/>
      <name val="Arial"/>
      <family val="2"/>
    </font>
    <font>
      <sz val="12"/>
      <name val="Times New Roman"/>
      <family val="1"/>
    </font>
    <font>
      <i/>
      <sz val="6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8"/>
      <name val="Times New Roman"/>
      <family val="1"/>
    </font>
    <font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8" fillId="0" borderId="0"/>
  </cellStyleXfs>
  <cellXfs count="78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right"/>
    </xf>
    <xf numFmtId="0" fontId="24" fillId="0" borderId="0" xfId="0" applyFont="1"/>
    <xf numFmtId="0" fontId="24" fillId="0" borderId="0" xfId="37" applyFont="1"/>
    <xf numFmtId="0" fontId="23" fillId="0" borderId="0" xfId="37" applyFont="1"/>
    <xf numFmtId="0" fontId="24" fillId="0" borderId="0" xfId="37" applyFont="1" applyAlignment="1">
      <alignment horizontal="right"/>
    </xf>
    <xf numFmtId="0" fontId="23" fillId="0" borderId="10" xfId="0" applyFont="1" applyBorder="1"/>
    <xf numFmtId="4" fontId="23" fillId="0" borderId="12" xfId="0" applyNumberFormat="1" applyFont="1" applyBorder="1"/>
    <xf numFmtId="4" fontId="26" fillId="0" borderId="12" xfId="0" applyNumberFormat="1" applyFont="1" applyBorder="1"/>
    <xf numFmtId="4" fontId="23" fillId="0" borderId="11" xfId="0" applyNumberFormat="1" applyFont="1" applyBorder="1"/>
    <xf numFmtId="0" fontId="23" fillId="0" borderId="12" xfId="0" applyFont="1" applyBorder="1"/>
    <xf numFmtId="4" fontId="26" fillId="0" borderId="11" xfId="0" applyNumberFormat="1" applyFont="1" applyBorder="1"/>
    <xf numFmtId="0" fontId="23" fillId="0" borderId="14" xfId="0" applyFont="1" applyBorder="1"/>
    <xf numFmtId="4" fontId="24" fillId="0" borderId="20" xfId="0" applyNumberFormat="1" applyFont="1" applyBorder="1"/>
    <xf numFmtId="4" fontId="24" fillId="0" borderId="21" xfId="0" applyNumberFormat="1" applyFont="1" applyBorder="1"/>
    <xf numFmtId="0" fontId="27" fillId="0" borderId="22" xfId="0" applyFont="1" applyBorder="1" applyAlignment="1">
      <alignment horizontal="center"/>
    </xf>
    <xf numFmtId="0" fontId="27" fillId="0" borderId="23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3" fillId="0" borderId="10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5" fillId="0" borderId="0" xfId="0" applyFont="1" applyAlignment="1">
      <alignment horizontal="left" vertical="center" wrapText="1" indent="2"/>
    </xf>
    <xf numFmtId="4" fontId="26" fillId="0" borderId="0" xfId="0" applyNumberFormat="1" applyFont="1"/>
    <xf numFmtId="4" fontId="25" fillId="0" borderId="0" xfId="0" applyNumberFormat="1" applyFont="1"/>
    <xf numFmtId="4" fontId="25" fillId="0" borderId="30" xfId="0" applyNumberFormat="1" applyFont="1" applyBorder="1"/>
    <xf numFmtId="4" fontId="25" fillId="0" borderId="31" xfId="0" applyNumberFormat="1" applyFont="1" applyBorder="1"/>
    <xf numFmtId="0" fontId="23" fillId="0" borderId="13" xfId="0" applyFont="1" applyBorder="1" applyAlignment="1">
      <alignment horizontal="center" vertical="center"/>
    </xf>
    <xf numFmtId="4" fontId="20" fillId="0" borderId="0" xfId="0" applyNumberFormat="1" applyFont="1"/>
    <xf numFmtId="4" fontId="26" fillId="0" borderId="18" xfId="0" applyNumberFormat="1" applyFont="1" applyBorder="1"/>
    <xf numFmtId="4" fontId="26" fillId="0" borderId="19" xfId="0" applyNumberFormat="1" applyFont="1" applyBorder="1"/>
    <xf numFmtId="4" fontId="23" fillId="0" borderId="18" xfId="0" applyNumberFormat="1" applyFont="1" applyBorder="1"/>
    <xf numFmtId="0" fontId="23" fillId="0" borderId="28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2" fontId="24" fillId="0" borderId="15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2" fontId="24" fillId="0" borderId="16" xfId="0" applyNumberFormat="1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/>
    </xf>
    <xf numFmtId="0" fontId="24" fillId="0" borderId="20" xfId="0" applyFont="1" applyBorder="1" applyAlignment="1">
      <alignment horizontal="left"/>
    </xf>
    <xf numFmtId="0" fontId="26" fillId="0" borderId="11" xfId="0" applyFont="1" applyBorder="1" applyAlignment="1">
      <alignment horizontal="left"/>
    </xf>
    <xf numFmtId="0" fontId="23" fillId="0" borderId="11" xfId="0" applyFont="1" applyBorder="1" applyAlignment="1">
      <alignment horizontal="left" vertical="center" wrapText="1"/>
    </xf>
    <xf numFmtId="0" fontId="25" fillId="0" borderId="25" xfId="0" applyFont="1" applyBorder="1" applyAlignment="1">
      <alignment horizontal="left" vertical="center" wrapText="1" indent="4"/>
    </xf>
    <xf numFmtId="0" fontId="25" fillId="0" borderId="26" xfId="0" applyFont="1" applyBorder="1" applyAlignment="1">
      <alignment horizontal="left" vertical="center" wrapText="1" indent="4"/>
    </xf>
    <xf numFmtId="0" fontId="25" fillId="0" borderId="27" xfId="0" applyFont="1" applyBorder="1" applyAlignment="1">
      <alignment horizontal="left" vertical="center" wrapText="1" indent="4"/>
    </xf>
    <xf numFmtId="0" fontId="25" fillId="0" borderId="30" xfId="0" applyFont="1" applyBorder="1" applyAlignment="1">
      <alignment horizontal="left" vertical="center" wrapText="1" indent="2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left" wrapText="1"/>
    </xf>
    <xf numFmtId="0" fontId="25" fillId="0" borderId="25" xfId="0" applyFont="1" applyBorder="1" applyAlignment="1">
      <alignment horizontal="left" wrapText="1" indent="2"/>
    </xf>
    <xf numFmtId="0" fontId="25" fillId="0" borderId="26" xfId="0" applyFont="1" applyBorder="1" applyAlignment="1">
      <alignment horizontal="left" wrapText="1" indent="2"/>
    </xf>
    <xf numFmtId="0" fontId="25" fillId="0" borderId="27" xfId="0" applyFont="1" applyBorder="1" applyAlignment="1">
      <alignment horizontal="left" wrapText="1" indent="2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horizontal="right" vertical="center"/>
    </xf>
    <xf numFmtId="0" fontId="24" fillId="0" borderId="0" xfId="43" applyFont="1" applyAlignment="1">
      <alignment horizontal="center" vertical="center"/>
    </xf>
    <xf numFmtId="0" fontId="24" fillId="0" borderId="0" xfId="43" applyFont="1" applyAlignment="1">
      <alignment vertical="center"/>
    </xf>
    <xf numFmtId="0" fontId="23" fillId="0" borderId="0" xfId="43" applyFont="1"/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vertical="center"/>
    </xf>
    <xf numFmtId="0" fontId="23" fillId="0" borderId="0" xfId="43" applyFont="1" applyAlignment="1">
      <alignment horizontal="center" vertical="center"/>
    </xf>
    <xf numFmtId="0" fontId="23" fillId="0" borderId="0" xfId="43" applyFont="1" applyAlignment="1">
      <alignment wrapText="1"/>
    </xf>
    <xf numFmtId="0" fontId="23" fillId="0" borderId="0" xfId="43" applyFont="1" applyAlignment="1">
      <alignment horizontal="center"/>
    </xf>
    <xf numFmtId="0" fontId="24" fillId="0" borderId="0" xfId="43" applyFont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VC sint. v.23.01.2013" xfId="43" xr:uid="{3FD4DC4B-5E87-439F-B334-911DAD0B2528}"/>
    <cellStyle name="Normal_Sheet1" xfId="37" xr:uid="{00000000-0005-0000-0000-000020000000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zoomScaleNormal="100" zoomScaleSheetLayoutView="100" workbookViewId="0">
      <selection activeCell="C39" sqref="C39"/>
    </sheetView>
  </sheetViews>
  <sheetFormatPr defaultRowHeight="15.75"/>
  <cols>
    <col min="1" max="1" width="4.140625" style="1" customWidth="1"/>
    <col min="2" max="2" width="9.28515625" style="1" customWidth="1"/>
    <col min="3" max="3" width="9.140625" style="1"/>
    <col min="4" max="4" width="6.140625" style="1" customWidth="1"/>
    <col min="5" max="5" width="9.140625" style="1" customWidth="1"/>
    <col min="6" max="6" width="7.7109375" style="1" customWidth="1"/>
    <col min="7" max="7" width="5.7109375" style="1" customWidth="1"/>
    <col min="8" max="8" width="10.7109375" style="1" customWidth="1"/>
    <col min="9" max="9" width="10.85546875" style="1" customWidth="1"/>
    <col min="10" max="10" width="9.85546875" style="5" customWidth="1"/>
    <col min="11" max="11" width="13.140625" style="1" customWidth="1"/>
    <col min="12" max="12" width="14.28515625" style="1" customWidth="1"/>
    <col min="13" max="16384" width="9.140625" style="1"/>
  </cols>
  <sheetData>
    <row r="1" spans="1:15" ht="14.25" customHeight="1">
      <c r="A1" s="7" t="s">
        <v>7</v>
      </c>
      <c r="B1" s="7"/>
      <c r="C1" s="7"/>
      <c r="D1" s="7"/>
      <c r="E1" s="7"/>
      <c r="F1" s="8"/>
      <c r="G1" s="5"/>
      <c r="H1" s="5"/>
      <c r="I1" s="39" t="s">
        <v>10</v>
      </c>
      <c r="J1" s="39"/>
      <c r="K1" s="39"/>
      <c r="L1" s="40"/>
    </row>
    <row r="2" spans="1:15" ht="13.5" customHeight="1">
      <c r="A2" s="8" t="s">
        <v>1</v>
      </c>
      <c r="B2" s="8"/>
      <c r="C2" s="9"/>
      <c r="D2" s="9"/>
      <c r="E2" s="9"/>
      <c r="F2" s="8"/>
      <c r="G2" s="5"/>
      <c r="H2" s="67"/>
      <c r="I2" s="67"/>
      <c r="J2" s="67"/>
      <c r="K2" s="67"/>
      <c r="L2" s="68" t="s">
        <v>11</v>
      </c>
    </row>
    <row r="3" spans="1:15" ht="14.25" customHeight="1">
      <c r="A3" s="8" t="s">
        <v>9</v>
      </c>
      <c r="B3" s="8"/>
      <c r="C3" s="9"/>
      <c r="D3" s="9"/>
      <c r="E3" s="9"/>
      <c r="F3" s="8"/>
      <c r="G3" s="10"/>
      <c r="H3" s="5"/>
      <c r="I3" s="41" t="s">
        <v>30</v>
      </c>
      <c r="J3" s="41"/>
      <c r="K3" s="41"/>
      <c r="L3" s="41"/>
    </row>
    <row r="4" spans="1:15" ht="14.25" customHeight="1">
      <c r="A4" s="8" t="s">
        <v>28</v>
      </c>
      <c r="B4" s="8"/>
      <c r="C4" s="8"/>
      <c r="D4" s="8"/>
      <c r="E4" s="8"/>
      <c r="F4" s="8"/>
      <c r="G4" s="8"/>
      <c r="H4" s="5"/>
      <c r="I4" s="44"/>
      <c r="J4" s="44"/>
      <c r="K4" s="44"/>
      <c r="L4" s="44"/>
    </row>
    <row r="5" spans="1:15" ht="29.25" customHeight="1">
      <c r="A5" s="45" t="s">
        <v>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5" ht="33" customHeight="1">
      <c r="A6" s="44" t="s">
        <v>23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</row>
    <row r="7" spans="1:15" ht="36.75" customHeight="1" thickBot="1">
      <c r="A7" s="5"/>
      <c r="B7" s="5"/>
      <c r="C7" s="5"/>
      <c r="D7" s="5"/>
      <c r="E7" s="5"/>
      <c r="F7" s="5"/>
      <c r="G7" s="5"/>
      <c r="H7" s="5"/>
      <c r="K7" s="5"/>
      <c r="L7" s="6" t="s">
        <v>5</v>
      </c>
    </row>
    <row r="8" spans="1:15" ht="42" customHeight="1">
      <c r="A8" s="48" t="s">
        <v>3</v>
      </c>
      <c r="B8" s="50" t="s">
        <v>4</v>
      </c>
      <c r="C8" s="51"/>
      <c r="D8" s="51"/>
      <c r="E8" s="51"/>
      <c r="F8" s="51"/>
      <c r="G8" s="51"/>
      <c r="H8" s="51"/>
      <c r="I8" s="42" t="s">
        <v>27</v>
      </c>
      <c r="J8" s="42" t="s">
        <v>24</v>
      </c>
      <c r="K8" s="42" t="s">
        <v>25</v>
      </c>
      <c r="L8" s="46" t="s">
        <v>22</v>
      </c>
    </row>
    <row r="9" spans="1:15" ht="30" customHeight="1" thickBot="1">
      <c r="A9" s="49"/>
      <c r="B9" s="52"/>
      <c r="C9" s="52"/>
      <c r="D9" s="52"/>
      <c r="E9" s="52"/>
      <c r="F9" s="52"/>
      <c r="G9" s="52"/>
      <c r="H9" s="52"/>
      <c r="I9" s="43"/>
      <c r="J9" s="43"/>
      <c r="K9" s="43"/>
      <c r="L9" s="47"/>
    </row>
    <row r="10" spans="1:15" s="2" customFormat="1" ht="15" customHeight="1" thickTop="1" thickBot="1">
      <c r="A10" s="20">
        <v>0</v>
      </c>
      <c r="B10" s="53">
        <v>1</v>
      </c>
      <c r="C10" s="53"/>
      <c r="D10" s="53"/>
      <c r="E10" s="53"/>
      <c r="F10" s="53"/>
      <c r="G10" s="53"/>
      <c r="H10" s="53"/>
      <c r="I10" s="21">
        <v>2</v>
      </c>
      <c r="J10" s="21">
        <v>3</v>
      </c>
      <c r="K10" s="21">
        <v>4</v>
      </c>
      <c r="L10" s="22">
        <v>5</v>
      </c>
      <c r="M10" s="3"/>
    </row>
    <row r="11" spans="1:15" ht="16.5" customHeight="1" thickTop="1">
      <c r="A11" s="17"/>
      <c r="B11" s="54" t="s">
        <v>6</v>
      </c>
      <c r="C11" s="54"/>
      <c r="D11" s="54"/>
      <c r="E11" s="54"/>
      <c r="F11" s="54"/>
      <c r="G11" s="54"/>
      <c r="H11" s="54"/>
      <c r="I11" s="18">
        <v>68484</v>
      </c>
      <c r="J11" s="18">
        <f t="shared" ref="J11" si="0">J13+J16+J22+J20+J21</f>
        <v>-1879</v>
      </c>
      <c r="K11" s="18">
        <f>K13+K16+K22+K20+K21</f>
        <v>66605</v>
      </c>
      <c r="L11" s="19">
        <f>L13+L16+L22+L20+L21</f>
        <v>27820</v>
      </c>
    </row>
    <row r="12" spans="1:15" ht="13.5" customHeight="1">
      <c r="A12" s="11"/>
      <c r="B12" s="55" t="s">
        <v>0</v>
      </c>
      <c r="C12" s="55"/>
      <c r="D12" s="55"/>
      <c r="E12" s="55"/>
      <c r="F12" s="55"/>
      <c r="G12" s="55"/>
      <c r="H12" s="55"/>
      <c r="I12" s="14"/>
      <c r="J12" s="14"/>
      <c r="K12" s="14"/>
      <c r="L12" s="15"/>
    </row>
    <row r="13" spans="1:15" ht="33" customHeight="1">
      <c r="A13" s="36">
        <v>1</v>
      </c>
      <c r="B13" s="56" t="s">
        <v>12</v>
      </c>
      <c r="C13" s="56"/>
      <c r="D13" s="56"/>
      <c r="E13" s="56"/>
      <c r="F13" s="56"/>
      <c r="G13" s="56"/>
      <c r="H13" s="56"/>
      <c r="I13" s="14">
        <v>9333</v>
      </c>
      <c r="J13" s="14"/>
      <c r="K13" s="14">
        <f>I13+J13</f>
        <v>9333</v>
      </c>
      <c r="L13" s="12">
        <v>20</v>
      </c>
    </row>
    <row r="14" spans="1:15" ht="16.5" customHeight="1">
      <c r="A14" s="37"/>
      <c r="B14" s="57" t="s">
        <v>17</v>
      </c>
      <c r="C14" s="58"/>
      <c r="D14" s="58"/>
      <c r="E14" s="58"/>
      <c r="F14" s="58"/>
      <c r="G14" s="58"/>
      <c r="H14" s="59"/>
      <c r="I14" s="14">
        <v>7.5</v>
      </c>
      <c r="J14" s="14"/>
      <c r="K14" s="14">
        <f t="shared" ref="K14:K24" si="1">I14+J14</f>
        <v>7.5</v>
      </c>
      <c r="L14" s="12"/>
    </row>
    <row r="15" spans="1:15" ht="16.5" customHeight="1">
      <c r="A15" s="35"/>
      <c r="B15" s="57" t="s">
        <v>26</v>
      </c>
      <c r="C15" s="58"/>
      <c r="D15" s="58"/>
      <c r="E15" s="58"/>
      <c r="F15" s="58"/>
      <c r="G15" s="58"/>
      <c r="H15" s="59"/>
      <c r="I15" s="14">
        <v>95</v>
      </c>
      <c r="J15" s="14"/>
      <c r="K15" s="14">
        <f t="shared" si="1"/>
        <v>95</v>
      </c>
      <c r="L15" s="12">
        <v>20</v>
      </c>
    </row>
    <row r="16" spans="1:15" ht="30.75" customHeight="1">
      <c r="A16" s="36">
        <v>2</v>
      </c>
      <c r="B16" s="56" t="s">
        <v>13</v>
      </c>
      <c r="C16" s="56"/>
      <c r="D16" s="56"/>
      <c r="E16" s="56"/>
      <c r="F16" s="56"/>
      <c r="G16" s="56"/>
      <c r="H16" s="56"/>
      <c r="I16" s="14">
        <v>58766</v>
      </c>
      <c r="J16" s="14">
        <v>-1939</v>
      </c>
      <c r="K16" s="14">
        <f t="shared" si="1"/>
        <v>56827</v>
      </c>
      <c r="L16" s="12">
        <f>L17+L19</f>
        <v>27770</v>
      </c>
      <c r="O16" s="31"/>
    </row>
    <row r="17" spans="1:15">
      <c r="A17" s="37"/>
      <c r="B17" s="57" t="s">
        <v>14</v>
      </c>
      <c r="C17" s="58"/>
      <c r="D17" s="58"/>
      <c r="E17" s="58"/>
      <c r="F17" s="58"/>
      <c r="G17" s="58"/>
      <c r="H17" s="59"/>
      <c r="I17" s="14">
        <v>5400</v>
      </c>
      <c r="J17" s="14"/>
      <c r="K17" s="14">
        <f>I17+J17</f>
        <v>5400</v>
      </c>
      <c r="L17" s="12">
        <v>27700</v>
      </c>
    </row>
    <row r="18" spans="1:15">
      <c r="A18" s="37"/>
      <c r="B18" s="57" t="s">
        <v>15</v>
      </c>
      <c r="C18" s="58"/>
      <c r="D18" s="58"/>
      <c r="E18" s="58"/>
      <c r="F18" s="58"/>
      <c r="G18" s="58"/>
      <c r="H18" s="59"/>
      <c r="I18" s="14">
        <v>22.5</v>
      </c>
      <c r="J18" s="14"/>
      <c r="K18" s="14">
        <f t="shared" si="1"/>
        <v>22.5</v>
      </c>
      <c r="L18" s="12"/>
    </row>
    <row r="19" spans="1:15">
      <c r="A19" s="38"/>
      <c r="B19" s="57" t="s">
        <v>16</v>
      </c>
      <c r="C19" s="58"/>
      <c r="D19" s="58"/>
      <c r="E19" s="58"/>
      <c r="F19" s="58"/>
      <c r="G19" s="58"/>
      <c r="H19" s="59"/>
      <c r="I19" s="14">
        <v>331</v>
      </c>
      <c r="J19" s="14"/>
      <c r="K19" s="14">
        <f t="shared" si="1"/>
        <v>331</v>
      </c>
      <c r="L19" s="12">
        <v>70</v>
      </c>
    </row>
    <row r="20" spans="1:15">
      <c r="A20" s="23">
        <v>3</v>
      </c>
      <c r="B20" s="56" t="s">
        <v>18</v>
      </c>
      <c r="C20" s="56"/>
      <c r="D20" s="56"/>
      <c r="E20" s="56"/>
      <c r="F20" s="56"/>
      <c r="G20" s="56"/>
      <c r="H20" s="56"/>
      <c r="I20" s="14">
        <v>50</v>
      </c>
      <c r="J20" s="14"/>
      <c r="K20" s="14">
        <f t="shared" si="1"/>
        <v>50</v>
      </c>
      <c r="L20" s="12"/>
    </row>
    <row r="21" spans="1:15">
      <c r="A21" s="30">
        <v>4</v>
      </c>
      <c r="B21" s="56" t="s">
        <v>21</v>
      </c>
      <c r="C21" s="56"/>
      <c r="D21" s="56"/>
      <c r="E21" s="56"/>
      <c r="F21" s="56"/>
      <c r="G21" s="56"/>
      <c r="H21" s="56"/>
      <c r="I21" s="14">
        <v>60</v>
      </c>
      <c r="J21" s="14"/>
      <c r="K21" s="14">
        <f t="shared" si="1"/>
        <v>60</v>
      </c>
      <c r="L21" s="12"/>
    </row>
    <row r="22" spans="1:15" ht="15.75" customHeight="1">
      <c r="A22" s="49">
        <v>5</v>
      </c>
      <c r="B22" s="63" t="s">
        <v>8</v>
      </c>
      <c r="C22" s="63"/>
      <c r="D22" s="63"/>
      <c r="E22" s="63"/>
      <c r="F22" s="63"/>
      <c r="G22" s="63"/>
      <c r="H22" s="63"/>
      <c r="I22" s="16">
        <f>SUM(I23:I25)</f>
        <v>275</v>
      </c>
      <c r="J22" s="16">
        <f t="shared" ref="J22:K22" si="2">SUM(J23:J25)</f>
        <v>60</v>
      </c>
      <c r="K22" s="16">
        <f t="shared" si="2"/>
        <v>335</v>
      </c>
      <c r="L22" s="13">
        <f>L23+L25+L24</f>
        <v>30</v>
      </c>
    </row>
    <row r="23" spans="1:15" ht="63.75" customHeight="1">
      <c r="A23" s="61"/>
      <c r="B23" s="64" t="s">
        <v>19</v>
      </c>
      <c r="C23" s="65"/>
      <c r="D23" s="65"/>
      <c r="E23" s="65"/>
      <c r="F23" s="65"/>
      <c r="G23" s="65"/>
      <c r="H23" s="66"/>
      <c r="I23" s="34">
        <v>250</v>
      </c>
      <c r="J23" s="32"/>
      <c r="K23" s="14">
        <f>I23+J23</f>
        <v>250</v>
      </c>
      <c r="L23" s="33"/>
    </row>
    <row r="24" spans="1:15" ht="63.75" customHeight="1">
      <c r="A24" s="61"/>
      <c r="B24" s="64" t="s">
        <v>20</v>
      </c>
      <c r="C24" s="65"/>
      <c r="D24" s="65"/>
      <c r="E24" s="65"/>
      <c r="F24" s="65"/>
      <c r="G24" s="65"/>
      <c r="H24" s="66"/>
      <c r="I24" s="34">
        <v>25</v>
      </c>
      <c r="J24" s="32"/>
      <c r="K24" s="34">
        <f t="shared" si="1"/>
        <v>25</v>
      </c>
      <c r="L24" s="33"/>
    </row>
    <row r="25" spans="1:15" ht="75" customHeight="1" thickBot="1">
      <c r="A25" s="62"/>
      <c r="B25" s="60" t="s">
        <v>29</v>
      </c>
      <c r="C25" s="60"/>
      <c r="D25" s="60"/>
      <c r="E25" s="60"/>
      <c r="F25" s="60"/>
      <c r="G25" s="60"/>
      <c r="H25" s="60"/>
      <c r="I25" s="28"/>
      <c r="J25" s="28">
        <v>60</v>
      </c>
      <c r="K25" s="28">
        <f>I25+J25</f>
        <v>60</v>
      </c>
      <c r="L25" s="29">
        <v>30</v>
      </c>
    </row>
    <row r="26" spans="1:15" ht="30.75" customHeight="1">
      <c r="A26" s="24"/>
      <c r="B26" s="25"/>
      <c r="C26" s="25"/>
      <c r="D26" s="25"/>
      <c r="E26" s="25"/>
      <c r="F26" s="25"/>
      <c r="G26" s="25"/>
      <c r="H26" s="25"/>
      <c r="I26" s="26"/>
      <c r="J26" s="26"/>
      <c r="K26" s="27"/>
      <c r="L26" s="26"/>
    </row>
    <row r="27" spans="1:15" ht="9.75" hidden="1" customHeight="1"/>
    <row r="28" spans="1:15" s="71" customFormat="1" ht="15">
      <c r="A28" s="69" t="s">
        <v>31</v>
      </c>
      <c r="B28" s="69"/>
      <c r="C28" s="69"/>
      <c r="D28" s="69"/>
      <c r="E28" s="69"/>
      <c r="F28" s="70"/>
      <c r="G28" s="70"/>
      <c r="H28" s="70"/>
      <c r="I28" s="70"/>
      <c r="J28" s="70"/>
      <c r="K28" s="77" t="s">
        <v>32</v>
      </c>
      <c r="L28" s="70"/>
      <c r="M28" s="70"/>
      <c r="N28" s="70"/>
      <c r="O28" s="70"/>
    </row>
    <row r="29" spans="1:15" s="71" customFormat="1" ht="12.75" customHeight="1">
      <c r="A29" s="72" t="s">
        <v>33</v>
      </c>
      <c r="B29" s="72"/>
      <c r="C29" s="72"/>
      <c r="D29" s="72"/>
      <c r="E29" s="72"/>
      <c r="F29" s="73"/>
      <c r="G29" s="73"/>
      <c r="H29" s="73"/>
      <c r="I29" s="73"/>
      <c r="J29" s="73"/>
      <c r="K29" s="74" t="s">
        <v>34</v>
      </c>
      <c r="L29" s="73"/>
      <c r="M29" s="73"/>
      <c r="N29" s="73"/>
      <c r="O29" s="73"/>
    </row>
    <row r="30" spans="1:15" s="71" customFormat="1" ht="44.25" customHeight="1">
      <c r="A30" s="74"/>
      <c r="B30" s="74"/>
      <c r="C30" s="73"/>
      <c r="D30" s="74"/>
      <c r="E30" s="75"/>
      <c r="F30" s="76"/>
      <c r="G30" s="76"/>
      <c r="H30" s="76"/>
      <c r="I30" s="76"/>
      <c r="J30" s="76"/>
      <c r="K30" s="76"/>
      <c r="L30" s="76"/>
    </row>
    <row r="31" spans="1:15" s="71" customFormat="1" ht="15">
      <c r="A31" s="74"/>
      <c r="B31" s="74"/>
      <c r="C31" s="73"/>
      <c r="D31" s="74"/>
      <c r="E31" s="75"/>
      <c r="F31" s="76"/>
      <c r="G31" s="76"/>
      <c r="H31" s="76"/>
      <c r="I31" s="76"/>
      <c r="J31" s="76"/>
      <c r="K31" s="77" t="s">
        <v>35</v>
      </c>
      <c r="L31" s="70"/>
      <c r="M31" s="70"/>
      <c r="N31" s="70"/>
      <c r="O31" s="70"/>
    </row>
    <row r="32" spans="1:15" s="71" customFormat="1" ht="15">
      <c r="A32" s="74"/>
      <c r="B32" s="74"/>
      <c r="C32" s="73"/>
      <c r="D32" s="74"/>
      <c r="E32" s="75"/>
      <c r="F32" s="76"/>
      <c r="G32" s="76"/>
      <c r="H32" s="76"/>
      <c r="I32" s="76"/>
      <c r="J32" s="76"/>
      <c r="K32" s="74" t="s">
        <v>36</v>
      </c>
      <c r="L32" s="73"/>
      <c r="M32" s="73"/>
      <c r="N32" s="73"/>
      <c r="O32" s="73"/>
    </row>
    <row r="33" spans="1:1" ht="7.5" customHeight="1"/>
    <row r="34" spans="1:1" ht="12" customHeight="1">
      <c r="A34" s="4" t="s">
        <v>37</v>
      </c>
    </row>
    <row r="35" spans="1:1" ht="9.75" customHeight="1">
      <c r="A35" s="4" t="s">
        <v>38</v>
      </c>
    </row>
  </sheetData>
  <mergeCells count="32">
    <mergeCell ref="A28:E28"/>
    <mergeCell ref="A29:E29"/>
    <mergeCell ref="A22:A25"/>
    <mergeCell ref="B22:H22"/>
    <mergeCell ref="B18:H18"/>
    <mergeCell ref="B19:H19"/>
    <mergeCell ref="B20:H20"/>
    <mergeCell ref="B23:H23"/>
    <mergeCell ref="B21:H21"/>
    <mergeCell ref="B24:H24"/>
    <mergeCell ref="B25:H25"/>
    <mergeCell ref="B17:H17"/>
    <mergeCell ref="B12:H12"/>
    <mergeCell ref="B13:H13"/>
    <mergeCell ref="B16:H16"/>
    <mergeCell ref="B14:H14"/>
    <mergeCell ref="B15:H15"/>
    <mergeCell ref="A13:A14"/>
    <mergeCell ref="A16:A19"/>
    <mergeCell ref="I1:L1"/>
    <mergeCell ref="I3:L3"/>
    <mergeCell ref="I8:I9"/>
    <mergeCell ref="I4:L4"/>
    <mergeCell ref="A5:L5"/>
    <mergeCell ref="A6:L6"/>
    <mergeCell ref="L8:L9"/>
    <mergeCell ref="A8:A9"/>
    <mergeCell ref="B8:H9"/>
    <mergeCell ref="J8:J9"/>
    <mergeCell ref="K8:K9"/>
    <mergeCell ref="B10:H10"/>
    <mergeCell ref="B11:H11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91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II inv.</vt:lpstr>
      <vt:lpstr>'anexa II inv.'!Print_Area</vt:lpstr>
      <vt:lpstr>'anexa II inv.'!Print_Titles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gfh</dc:creator>
  <cp:lastModifiedBy>Eva Vaida</cp:lastModifiedBy>
  <cp:lastPrinted>2025-09-03T08:40:45Z</cp:lastPrinted>
  <dcterms:created xsi:type="dcterms:W3CDTF">2011-08-04T14:27:52Z</dcterms:created>
  <dcterms:modified xsi:type="dcterms:W3CDTF">2025-09-03T08:41:30Z</dcterms:modified>
</cp:coreProperties>
</file>